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ziel\Desktop\BOUTIQUE DES PLACEMENTS\"/>
    </mc:Choice>
  </mc:AlternateContent>
  <xr:revisionPtr revIDLastSave="0" documentId="8_{42E64088-F110-4055-AB4B-3C4EA984FA5B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Feuil1" sheetId="1" r:id="rId1"/>
  </sheets>
  <definedNames>
    <definedName name="A">Feuil1!$OI$1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8" i="1" l="1"/>
  <c r="F15" i="1"/>
  <c r="F2" i="1"/>
  <c r="F44" i="1"/>
  <c r="F32" i="1"/>
  <c r="F25" i="1"/>
  <c r="F16" i="1"/>
  <c r="F21" i="1"/>
  <c r="F68" i="1"/>
  <c r="F65" i="1"/>
  <c r="F67" i="1"/>
  <c r="F63" i="1"/>
  <c r="F70" i="1"/>
  <c r="F66" i="1"/>
  <c r="F69" i="1"/>
  <c r="F64" i="1"/>
  <c r="F51" i="1"/>
  <c r="F59" i="1"/>
  <c r="F48" i="1"/>
  <c r="F55" i="1"/>
  <c r="F54" i="1"/>
  <c r="F49" i="1"/>
  <c r="F58" i="1"/>
  <c r="F47" i="1"/>
  <c r="F50" i="1"/>
  <c r="F52" i="1"/>
  <c r="F46" i="1"/>
  <c r="F45" i="1"/>
  <c r="F53" i="1"/>
  <c r="F56" i="1"/>
  <c r="F74" i="1"/>
  <c r="F76" i="1"/>
  <c r="F77" i="1"/>
  <c r="F75" i="1"/>
  <c r="F34" i="1"/>
  <c r="F36" i="1"/>
  <c r="F37" i="1"/>
  <c r="F35" i="1"/>
  <c r="F30" i="1"/>
  <c r="F33" i="1"/>
  <c r="F40" i="1"/>
  <c r="F38" i="1"/>
  <c r="F39" i="1"/>
  <c r="F31" i="1"/>
  <c r="F22" i="1"/>
  <c r="F23" i="1"/>
  <c r="F24" i="1"/>
  <c r="F20" i="1"/>
  <c r="F19" i="1"/>
  <c r="F6" i="1"/>
  <c r="F10" i="1"/>
  <c r="F18" i="1"/>
  <c r="F14" i="1"/>
  <c r="F26" i="1"/>
  <c r="F5" i="1"/>
  <c r="F3" i="1"/>
  <c r="F17" i="1"/>
  <c r="F9" i="1"/>
  <c r="F7" i="1"/>
  <c r="F13" i="1"/>
  <c r="F12" i="1"/>
  <c r="F8" i="1"/>
  <c r="F4" i="1"/>
  <c r="F11" i="1"/>
</calcChain>
</file>

<file path=xl/sharedStrings.xml><?xml version="1.0" encoding="utf-8"?>
<sst xmlns="http://schemas.openxmlformats.org/spreadsheetml/2006/main" count="170" uniqueCount="112">
  <si>
    <t>AEW Ciloger</t>
  </si>
  <si>
    <t>BNP Paribas</t>
  </si>
  <si>
    <t>Paref Gestion</t>
  </si>
  <si>
    <t>Atland Voisin</t>
  </si>
  <si>
    <t>Sofidy</t>
  </si>
  <si>
    <t>Foncia Pierre Gestion</t>
  </si>
  <si>
    <t>Primonial REIM</t>
  </si>
  <si>
    <t>Accimmo Pierre</t>
  </si>
  <si>
    <t>Allianz Pierre</t>
  </si>
  <si>
    <t>Activimmo</t>
  </si>
  <si>
    <t>Alderan</t>
  </si>
  <si>
    <t>Immovalor Gestion</t>
  </si>
  <si>
    <t>Altixia Cadence XII</t>
  </si>
  <si>
    <t>Altixia REIM</t>
  </si>
  <si>
    <t>Altixia Commerces</t>
  </si>
  <si>
    <t>Atout Pierre Diversificatio</t>
  </si>
  <si>
    <t>Atream Hôtels</t>
  </si>
  <si>
    <t xml:space="preserve">Atream </t>
  </si>
  <si>
    <t>Buroboutic</t>
  </si>
  <si>
    <t>Fiducial Gérance</t>
  </si>
  <si>
    <t>Cap foncières &amp; Territoires</t>
  </si>
  <si>
    <t>Foncières et Terriroires</t>
  </si>
  <si>
    <t>Cœur de Regions</t>
  </si>
  <si>
    <t>Sogenial Immobilier</t>
  </si>
  <si>
    <t xml:space="preserve">Cœur de Ville </t>
  </si>
  <si>
    <t>Corum Origin</t>
  </si>
  <si>
    <t>Corum AM</t>
  </si>
  <si>
    <t>Corum XL</t>
  </si>
  <si>
    <t>Crédit Mutuel Pierre 1</t>
  </si>
  <si>
    <t>La Française AM</t>
  </si>
  <si>
    <t>Cristal rente</t>
  </si>
  <si>
    <t>Inter Gestion</t>
  </si>
  <si>
    <t>Edissimmo</t>
  </si>
  <si>
    <t>Amundi Immobilier</t>
  </si>
  <si>
    <t>Efimmo 1</t>
  </si>
  <si>
    <t>Advenis</t>
  </si>
  <si>
    <t>Elysées Pierre</t>
  </si>
  <si>
    <t>HSBC Reim</t>
  </si>
  <si>
    <t>Epargne Foncière</t>
  </si>
  <si>
    <t>Epargne Pierre</t>
  </si>
  <si>
    <t>Eurofoncière 2</t>
  </si>
  <si>
    <t>Eurovalys</t>
  </si>
  <si>
    <t>Fair Invest</t>
  </si>
  <si>
    <t>Norma Capital</t>
  </si>
  <si>
    <t>Ficommerce</t>
  </si>
  <si>
    <t>Foncia Cap'hebergimmo</t>
  </si>
  <si>
    <t>Foncia Pierre Rendement</t>
  </si>
  <si>
    <t>Fructiregions Europe</t>
  </si>
  <si>
    <t>Genepierre</t>
  </si>
  <si>
    <t>Immorente</t>
  </si>
  <si>
    <t>Interpierre</t>
  </si>
  <si>
    <t>Kyaneos Pierre</t>
  </si>
  <si>
    <t>Kyaneos AM</t>
  </si>
  <si>
    <t>Lafitte Pierre</t>
  </si>
  <si>
    <t>LF Europimmo</t>
  </si>
  <si>
    <t>LF Grand Paris Patrimoine</t>
  </si>
  <si>
    <t>LF opportunité Immo</t>
  </si>
  <si>
    <t>Logipierre 3</t>
  </si>
  <si>
    <t>Multimobilier 2</t>
  </si>
  <si>
    <t>My Share SCPI</t>
  </si>
  <si>
    <t>Notapierre</t>
  </si>
  <si>
    <t>Unofi</t>
  </si>
  <si>
    <t>Novapierre 1</t>
  </si>
  <si>
    <t>Novapierre Allemagne</t>
  </si>
  <si>
    <t>Novapierre Allemagne 2</t>
  </si>
  <si>
    <t>Opus Réal</t>
  </si>
  <si>
    <t>PF Grand Paris</t>
  </si>
  <si>
    <t>Perial</t>
  </si>
  <si>
    <t>PFO2</t>
  </si>
  <si>
    <t>Pierre Altitude</t>
  </si>
  <si>
    <t>Swiss Life REIM</t>
  </si>
  <si>
    <t>Pierre Expansion</t>
  </si>
  <si>
    <t>Pierre Privilège</t>
  </si>
  <si>
    <t>Pierval Santé</t>
  </si>
  <si>
    <t>Euryale AM</t>
  </si>
  <si>
    <t>Placement Pierre</t>
  </si>
  <si>
    <t>Primofamily</t>
  </si>
  <si>
    <t>Primopierre</t>
  </si>
  <si>
    <t>Primovie</t>
  </si>
  <si>
    <t>Rivoli Avenir Patrimoine</t>
  </si>
  <si>
    <t>Selectinvest</t>
  </si>
  <si>
    <t>Sofipierre</t>
  </si>
  <si>
    <t>Urban Cœur Commerce</t>
  </si>
  <si>
    <t>Urban Premium</t>
  </si>
  <si>
    <t>Vendôme Régions</t>
  </si>
  <si>
    <t>Patrimmo Commerce</t>
  </si>
  <si>
    <t>Novapierre résidentiel</t>
  </si>
  <si>
    <t>création</t>
  </si>
  <si>
    <t>Pierre Capitale</t>
  </si>
  <si>
    <t>Sofiprime</t>
  </si>
  <si>
    <t>POTENTIEL</t>
  </si>
  <si>
    <t>SOCIETE DE GESTION</t>
  </si>
  <si>
    <t>VALEUR D'EXPERTISE</t>
  </si>
  <si>
    <t xml:space="preserve">SELECTIPIERRE 2 </t>
  </si>
  <si>
    <t xml:space="preserve">FIDUCIAL </t>
  </si>
  <si>
    <t>PFO</t>
  </si>
  <si>
    <t>PRIX DE PART</t>
  </si>
  <si>
    <t>SCPI BUREAU</t>
  </si>
  <si>
    <t xml:space="preserve"> création </t>
  </si>
  <si>
    <t>DISTRIBUTION 2019</t>
  </si>
  <si>
    <t>TX DISTRIBUTION 2019</t>
  </si>
  <si>
    <t xml:space="preserve"> TX DISTRIBUTION 2019</t>
  </si>
  <si>
    <t>SCPI COMMERCE</t>
  </si>
  <si>
    <t>SCPI DIVERSIFIEE</t>
  </si>
  <si>
    <t>SCPI SPECIALISEE</t>
  </si>
  <si>
    <t>SCPI RESIDENTIEL</t>
  </si>
  <si>
    <t>Taux de distribution 2019: rendement de la SCPI en 2019 appellée TDVM</t>
  </si>
  <si>
    <t xml:space="preserve">Potentiel : Valeur d'expertise / Prix de part </t>
  </si>
  <si>
    <t>Valeur d'expertise : valeur de reconstitution par part en euros au 31/12/2019</t>
  </si>
  <si>
    <t>Prix de part : Prix de souscription actuel de la SCPI en euros</t>
  </si>
  <si>
    <t>Patrimmo Croissance</t>
  </si>
  <si>
    <t>SCPI de capitalisation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</si>
</sst>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9" fontId="3" fillId="0" borderId="0" xfId="175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9" fontId="3" fillId="0" borderId="0" xfId="175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9" fontId="6" fillId="0" borderId="0" xfId="175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9" fontId="9" fillId="0" borderId="0" xfId="175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164" fontId="3" fillId="0" borderId="0" xfId="0" applyNumberFormat="1" applyFont="1" applyAlignment="1">
      <alignment horizontal="center"/>
    </xf>
    <xf numFmtId="44" fontId="3" fillId="0" borderId="0" xfId="176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175" applyNumberFormat="1" applyFont="1" applyAlignment="1">
      <alignment horizontal="center"/>
    </xf>
    <xf numFmtId="9" fontId="3" fillId="0" borderId="0" xfId="175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shrinkToFit="1"/>
    </xf>
  </cellXfs>
  <cellStyles count="17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Monétaire" xfId="176" builtinId="4"/>
    <cellStyle name="Normal" xfId="0" builtinId="0"/>
    <cellStyle name="Pourcentage" xfId="175" builtinId="5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C5B2F8-ABC3-4BAF-B929-000504B46D5E}" name="Tableau1" displayName="Tableau1" ref="A1:F27" totalsRowShown="0" headerRowDxfId="39" dataDxfId="38">
  <autoFilter ref="A1:F27" xr:uid="{A86408F9-B5CB-486B-8E77-CADB0C1EA284}"/>
  <sortState xmlns:xlrd2="http://schemas.microsoft.com/office/spreadsheetml/2017/richdata2" ref="A2:F27">
    <sortCondition descending="1" ref="F1:F27"/>
  </sortState>
  <tableColumns count="6">
    <tableColumn id="1" xr3:uid="{FC8A2338-3154-4902-BE8D-6FEBEF6E785B}" name="SCPI BUREAU" dataDxfId="37"/>
    <tableColumn id="2" xr3:uid="{2F19146A-F09C-4B80-82EB-8E7B1020993C}" name="SOCIETE DE GESTION" dataDxfId="36"/>
    <tableColumn id="6" xr3:uid="{9FE6C502-19FF-44BA-8F58-EBFF5F3FA4A7}" name="TX DISTRIBUTION 2019" dataDxfId="35"/>
    <tableColumn id="3" xr3:uid="{0B61D343-55D0-4D74-968A-5E62B091C548}" name="VALEUR D'EXPERTISE" dataDxfId="34"/>
    <tableColumn id="4" xr3:uid="{5A21712C-F5ED-4E26-B4CE-E390E74E6829}" name="PRIX DE PART" dataDxfId="33"/>
    <tableColumn id="5" xr3:uid="{00AB82EE-0CDE-4348-B5D1-A273BB70BCE5}" name="POTENTIEL" dataDxfId="32" dataCellStyle="Pourcentag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9B0C57-140D-4D83-AE9B-93B1E877C575}" name="Tableau2" displayName="Tableau2" ref="A29:F41" totalsRowShown="0" headerRowDxfId="31" dataDxfId="30">
  <autoFilter ref="A29:F41" xr:uid="{A395326F-6ECD-42F1-A7AD-F02581377F43}"/>
  <sortState xmlns:xlrd2="http://schemas.microsoft.com/office/spreadsheetml/2017/richdata2" ref="A30:F40">
    <sortCondition descending="1" ref="F29:F40"/>
  </sortState>
  <tableColumns count="6">
    <tableColumn id="1" xr3:uid="{8B4CAE3E-7C33-4E3F-8EFB-5E9CAEDCAC0D}" name="SCPI COMMERCE" dataDxfId="29"/>
    <tableColumn id="2" xr3:uid="{06D65A87-CD5D-45C3-AFFC-08DB179C456C}" name="SOCIETE DE GESTION" dataDxfId="28"/>
    <tableColumn id="6" xr3:uid="{8549BDEC-8DEE-4720-BD4D-6B14940D94CB}" name=" TX DISTRIBUTION 2019" dataDxfId="27"/>
    <tableColumn id="3" xr3:uid="{126A06EF-28F5-4B16-A94E-9C5105E6AD5F}" name="VALEUR D'EXPERTISE" dataDxfId="26"/>
    <tableColumn id="4" xr3:uid="{F0AE572A-D68C-4055-800D-66F363046AEA}" name="PRIX DE PART" dataDxfId="25"/>
    <tableColumn id="5" xr3:uid="{36C11CFE-E44C-424C-960A-D37D241D82FD}" name="POTENTIEL" dataDxfId="24" dataCellStyle="Pourcentag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BE021D-D781-429B-9D76-509E343DD7E2}" name="Tableau3" displayName="Tableau3" ref="A73:F79" totalsRowShown="0" headerRowDxfId="23" dataDxfId="22">
  <autoFilter ref="A73:F79" xr:uid="{14BDD640-B3A3-4782-82BF-B11620F755D3}"/>
  <sortState xmlns:xlrd2="http://schemas.microsoft.com/office/spreadsheetml/2017/richdata2" ref="A74:F77">
    <sortCondition descending="1" ref="F73:F77"/>
  </sortState>
  <tableColumns count="6">
    <tableColumn id="1" xr3:uid="{042BDAC7-74BF-4935-A4E7-54F9EC81E0FF}" name="SCPI RESIDENTIEL" dataDxfId="21"/>
    <tableColumn id="2" xr3:uid="{4B16CB25-A602-42E3-B1D5-1E674713E180}" name="SOCIETE DE GESTION" dataDxfId="20"/>
    <tableColumn id="6" xr3:uid="{B75FD998-7953-4637-9ABF-0F3B17AC18E3}" name="TX DISTRIBUTION 2019" dataDxfId="19"/>
    <tableColumn id="3" xr3:uid="{2586A6AC-DE70-4F4C-B25A-94E83AF37E99}" name="VALEUR D'EXPERTISE" dataDxfId="18"/>
    <tableColumn id="4" xr3:uid="{C7A029DC-F6AE-4E04-B1E1-A24831359C7A}" name="PRIX DE PART" dataDxfId="17"/>
    <tableColumn id="5" xr3:uid="{416D69C6-7C8D-469B-8DF7-7D5B95D1FBB4}" name="POTENTIEL" dataDxfId="16" dataCellStyle="Pourcentag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87B74F-FA23-4B87-9731-E000449A0849}" name="Tableau4" displayName="Tableau4" ref="A43:F60" totalsRowShown="0" headerRowDxfId="15" dataDxfId="14">
  <autoFilter ref="A43:F60" xr:uid="{AB70EFDB-CC23-41A5-9679-D76DC87507C3}"/>
  <sortState xmlns:xlrd2="http://schemas.microsoft.com/office/spreadsheetml/2017/richdata2" ref="A44:F59">
    <sortCondition descending="1" ref="F43:F59"/>
  </sortState>
  <tableColumns count="6">
    <tableColumn id="1" xr3:uid="{6435CA9E-F81C-4D8D-8CB7-C029DBBB52AC}" name="SCPI DIVERSIFIEE" dataDxfId="13"/>
    <tableColumn id="2" xr3:uid="{8938287F-7776-4C95-897E-3ED02E0528E6}" name="SOCIETE DE GESTION" dataDxfId="12"/>
    <tableColumn id="7" xr3:uid="{8CC36237-8A9E-4E0A-A533-33A8F5FDF655}" name="DISTRIBUTION 2019" dataDxfId="11"/>
    <tableColumn id="3" xr3:uid="{9F5E6740-6F5C-4083-B04A-67EF0CB9D843}" name="VALEUR D'EXPERTISE" dataDxfId="10"/>
    <tableColumn id="4" xr3:uid="{CF248842-06B3-44B1-87EA-85DBD9D1A0F4}" name="PRIX DE PART" dataDxfId="9"/>
    <tableColumn id="5" xr3:uid="{46879D50-798E-4B96-8467-E8B09D393990}" name="POTENTIEL" dataDxfId="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9D340E-9949-4174-AF7A-9B9FFE844F61}" name="Tableau5" displayName="Tableau5" ref="A62:F71" totalsRowShown="0" headerRowDxfId="7" dataDxfId="6">
  <autoFilter ref="A62:F71" xr:uid="{4A76502E-B612-40FD-9CEC-CAE94F643219}"/>
  <sortState xmlns:xlrd2="http://schemas.microsoft.com/office/spreadsheetml/2017/richdata2" ref="A63:F70">
    <sortCondition descending="1" ref="F62:F70"/>
  </sortState>
  <tableColumns count="6">
    <tableColumn id="1" xr3:uid="{943CC4D5-1EFE-46FF-BBA5-6E074228BD2C}" name="SCPI SPECIALISEE" dataDxfId="5"/>
    <tableColumn id="2" xr3:uid="{17328A13-D4EA-4E3D-AE30-06E85D0B8974}" name="SOCIETE DE GESTION" dataDxfId="4"/>
    <tableColumn id="6" xr3:uid="{5BEB20D3-E901-4DB2-9AC2-8CA75922A100}" name="TX DISTRIBUTION 2019" dataDxfId="3"/>
    <tableColumn id="3" xr3:uid="{4ABC2C90-E4B8-4A73-813D-C33552F1D20D}" name="VALEUR D'EXPERTISE" dataDxfId="2"/>
    <tableColumn id="4" xr3:uid="{B69632DC-BEBF-434B-AB16-7EE7FFD95F84}" name="PRIX DE PART" dataDxfId="1"/>
    <tableColumn id="5" xr3:uid="{7B0F7564-46DD-4C83-8033-FC9649B3D94D}" name="POTENTIEL" dataDxfId="0" dataCellStyle="Pourcentag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96" workbookViewId="0">
      <selection activeCell="H18" sqref="H18"/>
    </sheetView>
  </sheetViews>
  <sheetFormatPr baseColWidth="10" defaultRowHeight="15.75" x14ac:dyDescent="0.5"/>
  <cols>
    <col min="1" max="1" width="23.5" customWidth="1"/>
    <col min="2" max="2" width="20.6875" customWidth="1"/>
    <col min="3" max="3" width="22.8125" customWidth="1"/>
    <col min="4" max="4" width="19.6875" customWidth="1"/>
    <col min="5" max="5" width="20" customWidth="1"/>
    <col min="6" max="6" width="17.25" customWidth="1"/>
  </cols>
  <sheetData>
    <row r="1" spans="1:8" x14ac:dyDescent="0.5">
      <c r="A1" s="6" t="s">
        <v>97</v>
      </c>
      <c r="B1" s="6" t="s">
        <v>91</v>
      </c>
      <c r="C1" s="6" t="s">
        <v>100</v>
      </c>
      <c r="D1" s="6" t="s">
        <v>92</v>
      </c>
      <c r="E1" s="6" t="s">
        <v>96</v>
      </c>
      <c r="F1" s="6" t="s">
        <v>90</v>
      </c>
    </row>
    <row r="2" spans="1:8" ht="16.05" customHeight="1" x14ac:dyDescent="0.5">
      <c r="A2" s="6" t="s">
        <v>93</v>
      </c>
      <c r="B2" s="6" t="s">
        <v>94</v>
      </c>
      <c r="C2" s="7">
        <v>3.56E-2</v>
      </c>
      <c r="D2" s="25">
        <v>795.18</v>
      </c>
      <c r="E2" s="25">
        <v>705</v>
      </c>
      <c r="F2" s="8">
        <f t="shared" ref="F2:F26" si="0">D2/E2</f>
        <v>1.1279148936170211</v>
      </c>
    </row>
    <row r="3" spans="1:8" x14ac:dyDescent="0.5">
      <c r="A3" s="6" t="s">
        <v>40</v>
      </c>
      <c r="B3" s="6" t="s">
        <v>29</v>
      </c>
      <c r="C3" s="7">
        <v>4.4299999999999999E-2</v>
      </c>
      <c r="D3" s="25">
        <v>284.89</v>
      </c>
      <c r="E3" s="25">
        <v>257</v>
      </c>
      <c r="F3" s="8">
        <f t="shared" si="0"/>
        <v>1.10852140077821</v>
      </c>
    </row>
    <row r="4" spans="1:8" x14ac:dyDescent="0.5">
      <c r="A4" s="6" t="s">
        <v>80</v>
      </c>
      <c r="B4" s="6" t="s">
        <v>29</v>
      </c>
      <c r="C4" s="7">
        <v>4.1599999999999998E-2</v>
      </c>
      <c r="D4" s="25">
        <v>702.76</v>
      </c>
      <c r="E4" s="25">
        <v>635</v>
      </c>
      <c r="F4" s="8">
        <f t="shared" si="0"/>
        <v>1.1067086614173227</v>
      </c>
    </row>
    <row r="5" spans="1:8" x14ac:dyDescent="0.5">
      <c r="A5" s="6" t="s">
        <v>38</v>
      </c>
      <c r="B5" s="6" t="s">
        <v>29</v>
      </c>
      <c r="C5" s="7">
        <v>4.41E-2</v>
      </c>
      <c r="D5" s="25">
        <v>910.29</v>
      </c>
      <c r="E5" s="25">
        <v>827</v>
      </c>
      <c r="F5" s="8">
        <f t="shared" si="0"/>
        <v>1.1007134220072552</v>
      </c>
      <c r="G5" t="s">
        <v>106</v>
      </c>
    </row>
    <row r="6" spans="1:8" x14ac:dyDescent="0.5">
      <c r="A6" s="6" t="s">
        <v>8</v>
      </c>
      <c r="B6" s="6" t="s">
        <v>11</v>
      </c>
      <c r="C6" s="7">
        <v>4.2000000000000003E-2</v>
      </c>
      <c r="D6" s="25">
        <v>372.86</v>
      </c>
      <c r="E6" s="25">
        <v>340</v>
      </c>
      <c r="F6" s="8">
        <f t="shared" si="0"/>
        <v>1.0966470588235295</v>
      </c>
      <c r="G6" t="s">
        <v>108</v>
      </c>
    </row>
    <row r="7" spans="1:8" x14ac:dyDescent="0.5">
      <c r="A7" s="6" t="s">
        <v>55</v>
      </c>
      <c r="B7" s="6" t="s">
        <v>29</v>
      </c>
      <c r="C7" s="7">
        <v>4.2799999999999998E-2</v>
      </c>
      <c r="D7" s="25">
        <v>339.95</v>
      </c>
      <c r="E7" s="25">
        <v>310</v>
      </c>
      <c r="F7" s="8">
        <f t="shared" si="0"/>
        <v>1.0966129032258065</v>
      </c>
      <c r="G7" t="s">
        <v>109</v>
      </c>
    </row>
    <row r="8" spans="1:8" x14ac:dyDescent="0.5">
      <c r="A8" s="6" t="s">
        <v>77</v>
      </c>
      <c r="B8" s="6" t="s">
        <v>6</v>
      </c>
      <c r="C8" s="7">
        <v>5.9200000000000003E-2</v>
      </c>
      <c r="D8" s="25">
        <v>227.23</v>
      </c>
      <c r="E8" s="25">
        <v>208</v>
      </c>
      <c r="F8" s="8">
        <f t="shared" si="0"/>
        <v>1.092451923076923</v>
      </c>
      <c r="G8" t="s">
        <v>107</v>
      </c>
    </row>
    <row r="9" spans="1:8" x14ac:dyDescent="0.5">
      <c r="A9" s="6" t="s">
        <v>54</v>
      </c>
      <c r="B9" s="6" t="s">
        <v>29</v>
      </c>
      <c r="C9" s="7">
        <v>4.0500000000000001E-2</v>
      </c>
      <c r="D9" s="25">
        <v>1128.4000000000001</v>
      </c>
      <c r="E9" s="25">
        <v>1045</v>
      </c>
      <c r="F9" s="8">
        <f t="shared" si="0"/>
        <v>1.0798086124401916</v>
      </c>
    </row>
    <row r="10" spans="1:8" x14ac:dyDescent="0.5">
      <c r="A10" s="6" t="s">
        <v>66</v>
      </c>
      <c r="B10" s="6" t="s">
        <v>67</v>
      </c>
      <c r="C10" s="7">
        <v>4.3799999999999999E-2</v>
      </c>
      <c r="D10" s="25">
        <v>570.52</v>
      </c>
      <c r="E10" s="25">
        <v>532</v>
      </c>
      <c r="F10" s="8">
        <f t="shared" si="0"/>
        <v>1.072406015037594</v>
      </c>
    </row>
    <row r="11" spans="1:8" s="2" customFormat="1" x14ac:dyDescent="0.5">
      <c r="A11" s="6" t="s">
        <v>7</v>
      </c>
      <c r="B11" s="6" t="s">
        <v>1</v>
      </c>
      <c r="C11" s="7">
        <v>4.0099999999999997E-2</v>
      </c>
      <c r="D11" s="25">
        <v>217.23</v>
      </c>
      <c r="E11" s="25">
        <v>203</v>
      </c>
      <c r="F11" s="8">
        <f t="shared" si="0"/>
        <v>1.0700985221674877</v>
      </c>
    </row>
    <row r="12" spans="1:8" x14ac:dyDescent="0.5">
      <c r="A12" s="6" t="s">
        <v>59</v>
      </c>
      <c r="B12" s="6" t="s">
        <v>3</v>
      </c>
      <c r="C12" s="9">
        <v>0.05</v>
      </c>
      <c r="D12" s="25">
        <v>192.32</v>
      </c>
      <c r="E12" s="25">
        <v>180</v>
      </c>
      <c r="F12" s="8">
        <f t="shared" si="0"/>
        <v>1.0684444444444443</v>
      </c>
      <c r="H12" s="24"/>
    </row>
    <row r="13" spans="1:8" x14ac:dyDescent="0.5">
      <c r="A13" s="6" t="s">
        <v>58</v>
      </c>
      <c r="B13" s="6" t="s">
        <v>29</v>
      </c>
      <c r="C13" s="7">
        <v>4.2099999999999999E-2</v>
      </c>
      <c r="D13" s="25">
        <v>847.91</v>
      </c>
      <c r="E13" s="25">
        <v>801</v>
      </c>
      <c r="F13" s="8">
        <f t="shared" si="0"/>
        <v>1.0585642946317104</v>
      </c>
    </row>
    <row r="14" spans="1:8" x14ac:dyDescent="0.5">
      <c r="A14" s="6" t="s">
        <v>28</v>
      </c>
      <c r="B14" s="6" t="s">
        <v>29</v>
      </c>
      <c r="C14" s="9">
        <v>0.04</v>
      </c>
      <c r="D14" s="25">
        <v>300.05</v>
      </c>
      <c r="E14" s="25">
        <v>285</v>
      </c>
      <c r="F14" s="8">
        <f t="shared" si="0"/>
        <v>1.0528070175438597</v>
      </c>
    </row>
    <row r="15" spans="1:8" x14ac:dyDescent="0.5">
      <c r="A15" s="6" t="s">
        <v>79</v>
      </c>
      <c r="B15" s="6" t="s">
        <v>33</v>
      </c>
      <c r="C15" s="7">
        <v>3.6499999999999998E-2</v>
      </c>
      <c r="D15" s="28">
        <v>319.3</v>
      </c>
      <c r="E15" s="25">
        <v>304</v>
      </c>
      <c r="F15" s="30">
        <f t="shared" si="0"/>
        <v>1.0503289473684212</v>
      </c>
    </row>
    <row r="16" spans="1:8" x14ac:dyDescent="0.5">
      <c r="A16" s="6" t="s">
        <v>95</v>
      </c>
      <c r="B16" s="6" t="s">
        <v>67</v>
      </c>
      <c r="C16" s="7">
        <v>4.9200000000000001E-2</v>
      </c>
      <c r="D16" s="29">
        <v>1011.02</v>
      </c>
      <c r="E16" s="25">
        <v>966</v>
      </c>
      <c r="F16" s="8">
        <f t="shared" si="0"/>
        <v>1.0466045548654244</v>
      </c>
    </row>
    <row r="17" spans="1:6" x14ac:dyDescent="0.5">
      <c r="A17" s="6" t="s">
        <v>41</v>
      </c>
      <c r="B17" s="6" t="s">
        <v>35</v>
      </c>
      <c r="C17" s="7">
        <v>4.4999999999999998E-2</v>
      </c>
      <c r="D17" s="25">
        <v>1060.8399999999999</v>
      </c>
      <c r="E17" s="25">
        <v>1015</v>
      </c>
      <c r="F17" s="8">
        <f t="shared" si="0"/>
        <v>1.0451625615763547</v>
      </c>
    </row>
    <row r="18" spans="1:6" x14ac:dyDescent="0.5">
      <c r="A18" s="6" t="s">
        <v>34</v>
      </c>
      <c r="B18" s="6" t="s">
        <v>4</v>
      </c>
      <c r="C18" s="7">
        <v>4.9700000000000001E-2</v>
      </c>
      <c r="D18" s="25">
        <v>246.91</v>
      </c>
      <c r="E18" s="25">
        <v>237</v>
      </c>
      <c r="F18" s="8">
        <f t="shared" si="0"/>
        <v>1.0418143459915612</v>
      </c>
    </row>
    <row r="19" spans="1:6" x14ac:dyDescent="0.5">
      <c r="A19" s="6" t="s">
        <v>75</v>
      </c>
      <c r="B19" s="6" t="s">
        <v>5</v>
      </c>
      <c r="C19" s="7">
        <v>4.9200000000000001E-2</v>
      </c>
      <c r="D19" s="25">
        <v>363.67</v>
      </c>
      <c r="E19" s="25">
        <v>350</v>
      </c>
      <c r="F19" s="8">
        <f t="shared" si="0"/>
        <v>1.0390571428571429</v>
      </c>
    </row>
    <row r="20" spans="1:6" x14ac:dyDescent="0.5">
      <c r="A20" s="6" t="s">
        <v>53</v>
      </c>
      <c r="B20" s="6" t="s">
        <v>0</v>
      </c>
      <c r="C20" s="7">
        <v>4.0300000000000002E-2</v>
      </c>
      <c r="D20" s="25">
        <v>462.03</v>
      </c>
      <c r="E20" s="25">
        <v>450</v>
      </c>
      <c r="F20" s="8">
        <f t="shared" si="0"/>
        <v>1.0267333333333333</v>
      </c>
    </row>
    <row r="21" spans="1:6" x14ac:dyDescent="0.5">
      <c r="A21" s="6" t="s">
        <v>68</v>
      </c>
      <c r="B21" s="6" t="s">
        <v>67</v>
      </c>
      <c r="C21" s="7">
        <v>4.6100000000000002E-2</v>
      </c>
      <c r="D21" s="25">
        <v>200.75</v>
      </c>
      <c r="E21" s="25">
        <v>196</v>
      </c>
      <c r="F21" s="8">
        <f t="shared" si="0"/>
        <v>1.0242346938775511</v>
      </c>
    </row>
    <row r="22" spans="1:6" x14ac:dyDescent="0.5">
      <c r="A22" s="6" t="s">
        <v>60</v>
      </c>
      <c r="B22" s="6" t="s">
        <v>61</v>
      </c>
      <c r="C22" s="9">
        <v>0.04</v>
      </c>
      <c r="D22" s="25">
        <v>367.43</v>
      </c>
      <c r="E22" s="25">
        <v>360</v>
      </c>
      <c r="F22" s="8">
        <f t="shared" si="0"/>
        <v>1.0206388888888889</v>
      </c>
    </row>
    <row r="23" spans="1:6" x14ac:dyDescent="0.5">
      <c r="A23" s="6" t="s">
        <v>47</v>
      </c>
      <c r="B23" s="6" t="s">
        <v>0</v>
      </c>
      <c r="C23" s="7">
        <v>4.3900000000000002E-2</v>
      </c>
      <c r="D23" s="25">
        <v>236.28</v>
      </c>
      <c r="E23" s="25">
        <v>233</v>
      </c>
      <c r="F23" s="8">
        <f t="shared" si="0"/>
        <v>1.0140772532188842</v>
      </c>
    </row>
    <row r="24" spans="1:6" x14ac:dyDescent="0.5">
      <c r="A24" s="6" t="s">
        <v>48</v>
      </c>
      <c r="B24" s="6" t="s">
        <v>33</v>
      </c>
      <c r="C24" s="7">
        <v>4.2200000000000001E-2</v>
      </c>
      <c r="D24" s="28">
        <v>270.75</v>
      </c>
      <c r="E24" s="25">
        <v>268.5</v>
      </c>
      <c r="F24" s="8">
        <f t="shared" si="0"/>
        <v>1.0083798882681565</v>
      </c>
    </row>
    <row r="25" spans="1:6" x14ac:dyDescent="0.5">
      <c r="A25" s="6" t="s">
        <v>32</v>
      </c>
      <c r="B25" s="6" t="s">
        <v>33</v>
      </c>
      <c r="C25" s="9">
        <v>0.04</v>
      </c>
      <c r="D25" s="28">
        <v>235.62</v>
      </c>
      <c r="E25" s="25">
        <v>237</v>
      </c>
      <c r="F25" s="8">
        <f t="shared" si="0"/>
        <v>0.99417721518987345</v>
      </c>
    </row>
    <row r="26" spans="1:6" s="1" customFormat="1" x14ac:dyDescent="0.5">
      <c r="A26" s="6" t="s">
        <v>36</v>
      </c>
      <c r="B26" s="6" t="s">
        <v>37</v>
      </c>
      <c r="C26" s="7">
        <v>3.6400000000000002E-2</v>
      </c>
      <c r="D26" s="25">
        <v>810</v>
      </c>
      <c r="E26" s="25">
        <v>825</v>
      </c>
      <c r="F26" s="8">
        <f t="shared" si="0"/>
        <v>0.98181818181818181</v>
      </c>
    </row>
    <row r="27" spans="1:6" s="1" customFormat="1" x14ac:dyDescent="0.5">
      <c r="A27" s="6"/>
      <c r="B27" s="6"/>
      <c r="C27" s="6"/>
      <c r="D27" s="6"/>
      <c r="E27" s="19"/>
      <c r="F27" s="8"/>
    </row>
    <row r="28" spans="1:6" s="1" customFormat="1" x14ac:dyDescent="0.5">
      <c r="A28" s="6"/>
      <c r="B28" s="6"/>
      <c r="C28" s="6"/>
      <c r="D28" s="6"/>
      <c r="E28" s="19"/>
      <c r="F28" s="8"/>
    </row>
    <row r="29" spans="1:6" s="1" customFormat="1" x14ac:dyDescent="0.5">
      <c r="A29" s="6" t="s">
        <v>102</v>
      </c>
      <c r="B29" s="6" t="s">
        <v>91</v>
      </c>
      <c r="C29" s="6" t="s">
        <v>101</v>
      </c>
      <c r="D29" s="6" t="s">
        <v>92</v>
      </c>
      <c r="E29" s="6" t="s">
        <v>96</v>
      </c>
      <c r="F29" s="6" t="s">
        <v>90</v>
      </c>
    </row>
    <row r="30" spans="1:6" x14ac:dyDescent="0.5">
      <c r="A30" s="6" t="s">
        <v>62</v>
      </c>
      <c r="B30" s="6" t="s">
        <v>2</v>
      </c>
      <c r="C30" s="7">
        <v>4.2099999999999999E-2</v>
      </c>
      <c r="D30" s="26">
        <v>482</v>
      </c>
      <c r="E30" s="26">
        <v>440</v>
      </c>
      <c r="F30" s="8">
        <f t="shared" ref="F30:F40" si="1">D30/E30</f>
        <v>1.0954545454545455</v>
      </c>
    </row>
    <row r="31" spans="1:6" x14ac:dyDescent="0.5">
      <c r="A31" s="6" t="s">
        <v>14</v>
      </c>
      <c r="B31" s="6" t="s">
        <v>13</v>
      </c>
      <c r="C31" s="7">
        <v>6.25E-2</v>
      </c>
      <c r="D31" s="26">
        <v>212.22</v>
      </c>
      <c r="E31" s="26">
        <v>200</v>
      </c>
      <c r="F31" s="8">
        <f t="shared" si="1"/>
        <v>1.0610999999999999</v>
      </c>
    </row>
    <row r="32" spans="1:6" x14ac:dyDescent="0.5">
      <c r="A32" s="6" t="s">
        <v>81</v>
      </c>
      <c r="B32" s="6" t="s">
        <v>4</v>
      </c>
      <c r="C32" s="7">
        <v>4.5100000000000001E-2</v>
      </c>
      <c r="D32" s="26">
        <v>644.44000000000005</v>
      </c>
      <c r="E32" s="26">
        <v>615</v>
      </c>
      <c r="F32" s="8">
        <f t="shared" si="1"/>
        <v>1.0478699186991871</v>
      </c>
    </row>
    <row r="33" spans="1:6" x14ac:dyDescent="0.5">
      <c r="A33" s="6" t="s">
        <v>63</v>
      </c>
      <c r="B33" s="6" t="s">
        <v>2</v>
      </c>
      <c r="C33" s="7">
        <v>4.4499999999999998E-2</v>
      </c>
      <c r="D33" s="26">
        <v>270</v>
      </c>
      <c r="E33" s="26">
        <v>260</v>
      </c>
      <c r="F33" s="8">
        <f t="shared" si="1"/>
        <v>1.0384615384615385</v>
      </c>
    </row>
    <row r="34" spans="1:6" x14ac:dyDescent="0.5">
      <c r="A34" s="6" t="s">
        <v>24</v>
      </c>
      <c r="B34" s="6" t="s">
        <v>23</v>
      </c>
      <c r="C34" s="7">
        <v>5.2999999999999999E-2</v>
      </c>
      <c r="D34" s="26">
        <v>213.44</v>
      </c>
      <c r="E34" s="26">
        <v>206</v>
      </c>
      <c r="F34" s="8">
        <f t="shared" si="1"/>
        <v>1.036116504854369</v>
      </c>
    </row>
    <row r="35" spans="1:6" x14ac:dyDescent="0.5">
      <c r="A35" s="6" t="s">
        <v>46</v>
      </c>
      <c r="B35" s="6" t="s">
        <v>5</v>
      </c>
      <c r="C35" s="7">
        <v>4.5900000000000003E-2</v>
      </c>
      <c r="D35" s="26">
        <v>982.19</v>
      </c>
      <c r="E35" s="26">
        <v>960</v>
      </c>
      <c r="F35" s="8">
        <f t="shared" si="1"/>
        <v>1.0231145833333335</v>
      </c>
    </row>
    <row r="36" spans="1:6" x14ac:dyDescent="0.5">
      <c r="A36" s="6" t="s">
        <v>30</v>
      </c>
      <c r="B36" s="6" t="s">
        <v>31</v>
      </c>
      <c r="C36" s="7">
        <v>5.0200000000000002E-2</v>
      </c>
      <c r="D36" s="26">
        <v>1263.6600000000001</v>
      </c>
      <c r="E36" s="26">
        <v>1236.67</v>
      </c>
      <c r="F36" s="8">
        <f t="shared" si="1"/>
        <v>1.021824739016876</v>
      </c>
    </row>
    <row r="37" spans="1:6" x14ac:dyDescent="0.5">
      <c r="A37" s="6" t="s">
        <v>44</v>
      </c>
      <c r="B37" s="6" t="s">
        <v>19</v>
      </c>
      <c r="C37" s="7">
        <v>4.5699999999999998E-2</v>
      </c>
      <c r="D37" s="26">
        <v>233.35</v>
      </c>
      <c r="E37" s="26">
        <v>230</v>
      </c>
      <c r="F37" s="8">
        <f t="shared" si="1"/>
        <v>1.0145652173913042</v>
      </c>
    </row>
    <row r="38" spans="1:6" x14ac:dyDescent="0.5">
      <c r="A38" s="6" t="s">
        <v>85</v>
      </c>
      <c r="B38" s="6" t="s">
        <v>6</v>
      </c>
      <c r="C38" s="7">
        <v>4.6100000000000002E-2</v>
      </c>
      <c r="D38" s="26">
        <v>198.37</v>
      </c>
      <c r="E38" s="26">
        <v>197</v>
      </c>
      <c r="F38" s="8">
        <f t="shared" si="1"/>
        <v>1.0069543147208122</v>
      </c>
    </row>
    <row r="39" spans="1:6" x14ac:dyDescent="0.5">
      <c r="A39" s="6" t="s">
        <v>82</v>
      </c>
      <c r="B39" s="6" t="s">
        <v>83</v>
      </c>
      <c r="C39" s="7">
        <v>4.4999999999999998E-2</v>
      </c>
      <c r="D39" s="26">
        <v>301.58</v>
      </c>
      <c r="E39" s="26">
        <v>300</v>
      </c>
      <c r="F39" s="8">
        <f t="shared" si="1"/>
        <v>1.0052666666666665</v>
      </c>
    </row>
    <row r="40" spans="1:6" x14ac:dyDescent="0.5">
      <c r="A40" s="6" t="s">
        <v>64</v>
      </c>
      <c r="B40" s="6" t="s">
        <v>2</v>
      </c>
      <c r="C40" s="7" t="s">
        <v>98</v>
      </c>
      <c r="D40" s="26">
        <v>250</v>
      </c>
      <c r="E40" s="26">
        <v>250</v>
      </c>
      <c r="F40" s="8">
        <f t="shared" si="1"/>
        <v>1</v>
      </c>
    </row>
    <row r="41" spans="1:6" x14ac:dyDescent="0.5">
      <c r="A41" s="6"/>
      <c r="B41" s="6"/>
      <c r="C41" s="17"/>
      <c r="D41" s="18"/>
      <c r="E41" s="20"/>
      <c r="F41" s="8"/>
    </row>
    <row r="42" spans="1:6" x14ac:dyDescent="0.5">
      <c r="A42" s="6"/>
      <c r="B42" s="6"/>
      <c r="C42" s="17"/>
      <c r="D42" s="18"/>
      <c r="E42" s="20"/>
      <c r="F42" s="8"/>
    </row>
    <row r="43" spans="1:6" x14ac:dyDescent="0.5">
      <c r="A43" s="15" t="s">
        <v>103</v>
      </c>
      <c r="B43" s="15" t="s">
        <v>91</v>
      </c>
      <c r="C43" s="15" t="s">
        <v>99</v>
      </c>
      <c r="D43" s="16" t="s">
        <v>92</v>
      </c>
      <c r="E43" s="16" t="s">
        <v>96</v>
      </c>
      <c r="F43" s="15" t="s">
        <v>90</v>
      </c>
    </row>
    <row r="44" spans="1:6" x14ac:dyDescent="0.5">
      <c r="A44" s="10" t="s">
        <v>20</v>
      </c>
      <c r="B44" s="10" t="s">
        <v>21</v>
      </c>
      <c r="C44" s="11">
        <v>5.33E-2</v>
      </c>
      <c r="D44" s="27">
        <v>281.66000000000003</v>
      </c>
      <c r="E44" s="27">
        <v>250</v>
      </c>
      <c r="F44" s="13">
        <f t="shared" ref="F44:F56" si="2">D44/E44</f>
        <v>1.1266400000000001</v>
      </c>
    </row>
    <row r="45" spans="1:6" x14ac:dyDescent="0.5">
      <c r="A45" s="10" t="s">
        <v>72</v>
      </c>
      <c r="B45" s="10" t="s">
        <v>29</v>
      </c>
      <c r="C45" s="11">
        <v>4.36E-2</v>
      </c>
      <c r="D45" s="27">
        <v>946.81</v>
      </c>
      <c r="E45" s="27">
        <v>853</v>
      </c>
      <c r="F45" s="13">
        <f t="shared" si="2"/>
        <v>1.1099765533411488</v>
      </c>
    </row>
    <row r="46" spans="1:6" x14ac:dyDescent="0.5">
      <c r="A46" s="10" t="s">
        <v>71</v>
      </c>
      <c r="B46" s="10" t="s">
        <v>19</v>
      </c>
      <c r="C46" s="14">
        <v>0.05</v>
      </c>
      <c r="D46" s="27">
        <v>284.72000000000003</v>
      </c>
      <c r="E46" s="27">
        <v>261</v>
      </c>
      <c r="F46" s="13">
        <f t="shared" si="2"/>
        <v>1.09088122605364</v>
      </c>
    </row>
    <row r="47" spans="1:6" x14ac:dyDescent="0.5">
      <c r="A47" s="10" t="s">
        <v>56</v>
      </c>
      <c r="B47" s="10" t="s">
        <v>29</v>
      </c>
      <c r="C47" s="11">
        <v>5.04E-2</v>
      </c>
      <c r="D47" s="27">
        <v>215.88</v>
      </c>
      <c r="E47" s="27">
        <v>200</v>
      </c>
      <c r="F47" s="13">
        <f t="shared" si="2"/>
        <v>1.0793999999999999</v>
      </c>
    </row>
    <row r="48" spans="1:6" x14ac:dyDescent="0.5">
      <c r="A48" s="10" t="s">
        <v>22</v>
      </c>
      <c r="B48" s="10" t="s">
        <v>23</v>
      </c>
      <c r="C48" s="11">
        <v>6.25E-2</v>
      </c>
      <c r="D48" s="27">
        <v>672.27</v>
      </c>
      <c r="E48" s="27">
        <v>627.5</v>
      </c>
      <c r="F48" s="13">
        <f t="shared" si="2"/>
        <v>1.0713466135458167</v>
      </c>
    </row>
    <row r="49" spans="1:6" x14ac:dyDescent="0.5">
      <c r="A49" s="10" t="s">
        <v>39</v>
      </c>
      <c r="B49" s="10" t="s">
        <v>3</v>
      </c>
      <c r="C49" s="11">
        <v>5.8500000000000003E-2</v>
      </c>
      <c r="D49" s="27">
        <v>219.04</v>
      </c>
      <c r="E49" s="27">
        <v>205</v>
      </c>
      <c r="F49" s="13">
        <f t="shared" si="2"/>
        <v>1.0684878048780488</v>
      </c>
    </row>
    <row r="50" spans="1:6" x14ac:dyDescent="0.5">
      <c r="A50" s="10" t="s">
        <v>65</v>
      </c>
      <c r="B50" s="10" t="s">
        <v>1</v>
      </c>
      <c r="C50" s="11">
        <v>2.8799999999999999E-2</v>
      </c>
      <c r="D50" s="27">
        <v>2082.25</v>
      </c>
      <c r="E50" s="27">
        <v>1960</v>
      </c>
      <c r="F50" s="13">
        <f t="shared" si="2"/>
        <v>1.0623724489795918</v>
      </c>
    </row>
    <row r="51" spans="1:6" x14ac:dyDescent="0.5">
      <c r="A51" s="10" t="s">
        <v>15</v>
      </c>
      <c r="B51" s="10" t="s">
        <v>0</v>
      </c>
      <c r="C51" s="11">
        <v>4.1399999999999999E-2</v>
      </c>
      <c r="D51" s="27">
        <v>955.73</v>
      </c>
      <c r="E51" s="27">
        <v>900</v>
      </c>
      <c r="F51" s="13">
        <f t="shared" si="2"/>
        <v>1.0619222222222222</v>
      </c>
    </row>
    <row r="52" spans="1:6" x14ac:dyDescent="0.5">
      <c r="A52" s="10" t="s">
        <v>88</v>
      </c>
      <c r="B52" s="10" t="s">
        <v>70</v>
      </c>
      <c r="C52" s="11">
        <v>4.4999999999999998E-2</v>
      </c>
      <c r="D52" s="27">
        <v>212</v>
      </c>
      <c r="E52" s="27">
        <v>200</v>
      </c>
      <c r="F52" s="11">
        <f t="shared" si="2"/>
        <v>1.06</v>
      </c>
    </row>
    <row r="53" spans="1:6" x14ac:dyDescent="0.5">
      <c r="A53" s="10" t="s">
        <v>84</v>
      </c>
      <c r="B53" s="10" t="s">
        <v>43</v>
      </c>
      <c r="C53" s="11">
        <v>6.0999999999999999E-2</v>
      </c>
      <c r="D53" s="27">
        <v>693.1</v>
      </c>
      <c r="E53" s="27">
        <v>655</v>
      </c>
      <c r="F53" s="13">
        <f t="shared" si="2"/>
        <v>1.0581679389312977</v>
      </c>
    </row>
    <row r="54" spans="1:6" x14ac:dyDescent="0.5">
      <c r="A54" s="10" t="s">
        <v>27</v>
      </c>
      <c r="B54" s="10" t="s">
        <v>26</v>
      </c>
      <c r="C54" s="11">
        <v>6.2600000000000003E-2</v>
      </c>
      <c r="D54" s="27">
        <v>197.36</v>
      </c>
      <c r="E54" s="27">
        <v>189</v>
      </c>
      <c r="F54" s="13">
        <f t="shared" si="2"/>
        <v>1.0442328042328044</v>
      </c>
    </row>
    <row r="55" spans="1:6" x14ac:dyDescent="0.5">
      <c r="A55" s="10" t="s">
        <v>25</v>
      </c>
      <c r="B55" s="10" t="s">
        <v>26</v>
      </c>
      <c r="C55" s="11">
        <v>6.25E-2</v>
      </c>
      <c r="D55" s="27">
        <v>1133.51</v>
      </c>
      <c r="E55" s="27">
        <v>1090</v>
      </c>
      <c r="F55" s="13">
        <f t="shared" si="2"/>
        <v>1.0399174311926604</v>
      </c>
    </row>
    <row r="56" spans="1:6" x14ac:dyDescent="0.5">
      <c r="A56" s="10" t="s">
        <v>12</v>
      </c>
      <c r="B56" s="10" t="s">
        <v>13</v>
      </c>
      <c r="C56" s="11">
        <v>6.1199999999999997E-2</v>
      </c>
      <c r="D56" s="27">
        <v>207.86</v>
      </c>
      <c r="E56" s="27">
        <v>200</v>
      </c>
      <c r="F56" s="13">
        <f t="shared" si="2"/>
        <v>1.0393000000000001</v>
      </c>
    </row>
    <row r="57" spans="1:6" s="4" customFormat="1" x14ac:dyDescent="0.5">
      <c r="A57" s="10" t="s">
        <v>49</v>
      </c>
      <c r="B57" s="10" t="s">
        <v>4</v>
      </c>
      <c r="C57" s="11">
        <v>4.6399999999999997E-2</v>
      </c>
      <c r="D57" s="27">
        <v>337.6</v>
      </c>
      <c r="E57" s="27">
        <v>337</v>
      </c>
      <c r="F57" s="13">
        <v>1</v>
      </c>
    </row>
    <row r="58" spans="1:6" x14ac:dyDescent="0.5">
      <c r="A58" s="10" t="s">
        <v>42</v>
      </c>
      <c r="B58" s="10" t="s">
        <v>43</v>
      </c>
      <c r="C58" s="11">
        <v>4.3499999999999997E-2</v>
      </c>
      <c r="D58" s="27">
        <v>197.18</v>
      </c>
      <c r="E58" s="27">
        <v>200</v>
      </c>
      <c r="F58" s="13">
        <f>D58/E58</f>
        <v>0.9859</v>
      </c>
    </row>
    <row r="59" spans="1:6" x14ac:dyDescent="0.5">
      <c r="A59" s="10" t="s">
        <v>18</v>
      </c>
      <c r="B59" s="10" t="s">
        <v>19</v>
      </c>
      <c r="C59" s="11">
        <v>4.4200000000000003E-2</v>
      </c>
      <c r="D59" s="27">
        <v>258.31</v>
      </c>
      <c r="E59" s="27">
        <v>267</v>
      </c>
      <c r="F59" s="13">
        <f>D59/E59</f>
        <v>0.96745318352059928</v>
      </c>
    </row>
    <row r="60" spans="1:6" x14ac:dyDescent="0.5">
      <c r="A60" s="10"/>
      <c r="B60" s="10"/>
      <c r="C60" s="10"/>
      <c r="D60" s="12"/>
      <c r="E60" s="21"/>
      <c r="F60" s="10"/>
    </row>
    <row r="61" spans="1:6" x14ac:dyDescent="0.5">
      <c r="A61" s="10"/>
      <c r="B61" s="10"/>
      <c r="C61" s="10"/>
      <c r="D61" s="12"/>
      <c r="E61" s="21"/>
      <c r="F61" s="10"/>
    </row>
    <row r="62" spans="1:6" x14ac:dyDescent="0.5">
      <c r="A62" s="15" t="s">
        <v>104</v>
      </c>
      <c r="B62" s="15" t="s">
        <v>91</v>
      </c>
      <c r="C62" s="15" t="s">
        <v>100</v>
      </c>
      <c r="D62" s="15" t="s">
        <v>92</v>
      </c>
      <c r="E62" s="15" t="s">
        <v>96</v>
      </c>
      <c r="F62" s="15" t="s">
        <v>90</v>
      </c>
    </row>
    <row r="63" spans="1:6" x14ac:dyDescent="0.5">
      <c r="A63" s="10" t="s">
        <v>57</v>
      </c>
      <c r="B63" s="10" t="s">
        <v>19</v>
      </c>
      <c r="C63" s="11">
        <v>5.0299999999999997E-2</v>
      </c>
      <c r="D63" s="27">
        <v>1688.07</v>
      </c>
      <c r="E63" s="27">
        <v>1600</v>
      </c>
      <c r="F63" s="13">
        <f t="shared" ref="F63:F70" si="3">D63/E63</f>
        <v>1.0550437500000001</v>
      </c>
    </row>
    <row r="64" spans="1:6" x14ac:dyDescent="0.5">
      <c r="A64" s="10" t="s">
        <v>16</v>
      </c>
      <c r="B64" s="10" t="s">
        <v>17</v>
      </c>
      <c r="C64" s="11">
        <v>4.7500000000000001E-2</v>
      </c>
      <c r="D64" s="27">
        <v>1057.4000000000001</v>
      </c>
      <c r="E64" s="27">
        <v>1000</v>
      </c>
      <c r="F64" s="13">
        <f t="shared" si="3"/>
        <v>1.0574000000000001</v>
      </c>
    </row>
    <row r="65" spans="1:6" x14ac:dyDescent="0.5">
      <c r="A65" s="10" t="s">
        <v>45</v>
      </c>
      <c r="B65" s="10" t="s">
        <v>5</v>
      </c>
      <c r="C65" s="11">
        <v>4.7100000000000003E-2</v>
      </c>
      <c r="D65" s="27">
        <v>277.87</v>
      </c>
      <c r="E65" s="27">
        <v>265</v>
      </c>
      <c r="F65" s="13">
        <f t="shared" si="3"/>
        <v>1.048566037735849</v>
      </c>
    </row>
    <row r="66" spans="1:6" x14ac:dyDescent="0.5">
      <c r="A66" s="10" t="s">
        <v>73</v>
      </c>
      <c r="B66" s="10" t="s">
        <v>74</v>
      </c>
      <c r="C66" s="11">
        <v>5.0500000000000003E-2</v>
      </c>
      <c r="D66" s="27">
        <v>1047.1199999999999</v>
      </c>
      <c r="E66" s="27">
        <v>1000</v>
      </c>
      <c r="F66" s="13">
        <f t="shared" si="3"/>
        <v>1.0471199999999998</v>
      </c>
    </row>
    <row r="67" spans="1:6" s="1" customFormat="1" x14ac:dyDescent="0.5">
      <c r="A67" s="10" t="s">
        <v>50</v>
      </c>
      <c r="B67" s="10" t="s">
        <v>2</v>
      </c>
      <c r="C67" s="14">
        <v>0.05</v>
      </c>
      <c r="D67" s="27">
        <v>1076</v>
      </c>
      <c r="E67" s="27">
        <v>1050</v>
      </c>
      <c r="F67" s="13">
        <f t="shared" si="3"/>
        <v>1.0247619047619048</v>
      </c>
    </row>
    <row r="68" spans="1:6" x14ac:dyDescent="0.5">
      <c r="A68" s="10" t="s">
        <v>9</v>
      </c>
      <c r="B68" s="10" t="s">
        <v>10</v>
      </c>
      <c r="C68" s="10" t="s">
        <v>87</v>
      </c>
      <c r="D68" s="27">
        <v>619.48</v>
      </c>
      <c r="E68" s="27">
        <v>610</v>
      </c>
      <c r="F68" s="13">
        <f t="shared" si="3"/>
        <v>1.0155409836065574</v>
      </c>
    </row>
    <row r="69" spans="1:6" x14ac:dyDescent="0.5">
      <c r="A69" s="10" t="s">
        <v>78</v>
      </c>
      <c r="B69" s="10" t="s">
        <v>6</v>
      </c>
      <c r="C69" s="11">
        <v>4.4999999999999998E-2</v>
      </c>
      <c r="D69" s="27">
        <v>203.87</v>
      </c>
      <c r="E69" s="27">
        <v>203</v>
      </c>
      <c r="F69" s="13">
        <f t="shared" si="3"/>
        <v>1.0042857142857142</v>
      </c>
    </row>
    <row r="70" spans="1:6" x14ac:dyDescent="0.5">
      <c r="A70" s="10" t="s">
        <v>69</v>
      </c>
      <c r="B70" s="10" t="s">
        <v>17</v>
      </c>
      <c r="C70" s="11" t="s">
        <v>87</v>
      </c>
      <c r="D70" s="27">
        <v>250</v>
      </c>
      <c r="E70" s="27">
        <v>250</v>
      </c>
      <c r="F70" s="13">
        <f t="shared" si="3"/>
        <v>1</v>
      </c>
    </row>
    <row r="71" spans="1:6" x14ac:dyDescent="0.5">
      <c r="A71" s="10"/>
      <c r="B71" s="10"/>
      <c r="C71" s="10"/>
      <c r="D71" s="10"/>
      <c r="E71" s="22"/>
      <c r="F71" s="13"/>
    </row>
    <row r="72" spans="1:6" x14ac:dyDescent="0.5">
      <c r="A72" s="10"/>
      <c r="B72" s="10"/>
      <c r="C72" s="10"/>
      <c r="D72" s="10"/>
      <c r="E72" s="22"/>
      <c r="F72" s="13"/>
    </row>
    <row r="73" spans="1:6" s="1" customFormat="1" x14ac:dyDescent="0.5">
      <c r="A73" s="15" t="s">
        <v>105</v>
      </c>
      <c r="B73" s="6" t="s">
        <v>91</v>
      </c>
      <c r="C73" s="6" t="s">
        <v>100</v>
      </c>
      <c r="D73" s="6" t="s">
        <v>92</v>
      </c>
      <c r="E73" s="6" t="s">
        <v>96</v>
      </c>
      <c r="F73" s="6" t="s">
        <v>90</v>
      </c>
    </row>
    <row r="74" spans="1:6" s="1" customFormat="1" x14ac:dyDescent="0.5">
      <c r="A74" s="10" t="s">
        <v>86</v>
      </c>
      <c r="B74" s="10" t="s">
        <v>2</v>
      </c>
      <c r="C74" s="10" t="s">
        <v>111</v>
      </c>
      <c r="D74" s="31">
        <v>1629</v>
      </c>
      <c r="E74" s="31">
        <v>1411</v>
      </c>
      <c r="F74" s="8">
        <f>D74/E74</f>
        <v>1.154500354358611</v>
      </c>
    </row>
    <row r="75" spans="1:6" s="1" customFormat="1" x14ac:dyDescent="0.5">
      <c r="A75" s="10" t="s">
        <v>51</v>
      </c>
      <c r="B75" s="6" t="s">
        <v>52</v>
      </c>
      <c r="C75" s="7">
        <v>6.8099999999999994E-2</v>
      </c>
      <c r="D75" s="31">
        <v>1121.07</v>
      </c>
      <c r="E75" s="31">
        <v>1040</v>
      </c>
      <c r="F75" s="8">
        <f>D75/E75</f>
        <v>1.077951923076923</v>
      </c>
    </row>
    <row r="76" spans="1:6" x14ac:dyDescent="0.5">
      <c r="A76" s="10" t="s">
        <v>76</v>
      </c>
      <c r="B76" s="6" t="s">
        <v>6</v>
      </c>
      <c r="C76" s="7">
        <v>4.0099999999999997E-2</v>
      </c>
      <c r="D76" s="31">
        <v>203.35</v>
      </c>
      <c r="E76" s="31">
        <v>194</v>
      </c>
      <c r="F76" s="8">
        <f>D76/E76</f>
        <v>1.0481958762886598</v>
      </c>
    </row>
    <row r="77" spans="1:6" x14ac:dyDescent="0.5">
      <c r="A77" s="10" t="s">
        <v>89</v>
      </c>
      <c r="B77" s="6" t="s">
        <v>4</v>
      </c>
      <c r="C77" s="7" t="s">
        <v>111</v>
      </c>
      <c r="D77" s="31">
        <v>249.49</v>
      </c>
      <c r="E77" s="31">
        <v>252</v>
      </c>
      <c r="F77" s="8">
        <f>D77/E77</f>
        <v>0.99003968253968255</v>
      </c>
    </row>
    <row r="78" spans="1:6" x14ac:dyDescent="0.5">
      <c r="A78" s="10" t="s">
        <v>110</v>
      </c>
      <c r="B78" s="6" t="s">
        <v>6</v>
      </c>
      <c r="C78" s="7" t="s">
        <v>111</v>
      </c>
      <c r="D78" s="31">
        <v>635.9</v>
      </c>
      <c r="E78" s="31">
        <v>627.97</v>
      </c>
      <c r="F78" s="8">
        <f>D78/E78</f>
        <v>1.012627991783047</v>
      </c>
    </row>
    <row r="79" spans="1:6" x14ac:dyDescent="0.5">
      <c r="A79" s="4"/>
      <c r="B79" s="1"/>
      <c r="C79" s="1"/>
      <c r="D79" s="1"/>
      <c r="E79" s="23"/>
      <c r="F79" s="5"/>
    </row>
    <row r="80" spans="1:6" x14ac:dyDescent="0.5">
      <c r="A80" s="4"/>
      <c r="B80" s="1"/>
      <c r="C80" s="1"/>
      <c r="D80" s="1"/>
      <c r="E80" s="1"/>
    </row>
    <row r="81" spans="1:4" x14ac:dyDescent="0.5">
      <c r="A81" s="3"/>
    </row>
    <row r="82" spans="1:4" x14ac:dyDescent="0.5">
      <c r="C82" s="1"/>
      <c r="D82" s="1"/>
    </row>
  </sheetData>
  <pageMargins left="0.75" right="0.75" top="1" bottom="1" header="0.5" footer="0.5"/>
  <pageSetup paperSize="9" orientation="portrait" horizontalDpi="4294967292" verticalDpi="4294967292" r:id="rId1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BLANDINE BLANC</dc:creator>
  <cp:lastModifiedBy>Raphaël Oziel</cp:lastModifiedBy>
  <dcterms:created xsi:type="dcterms:W3CDTF">2020-01-21T19:15:20Z</dcterms:created>
  <dcterms:modified xsi:type="dcterms:W3CDTF">2020-09-22T07:22:03Z</dcterms:modified>
</cp:coreProperties>
</file>